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City Templates w Defaults\"/>
    </mc:Choice>
  </mc:AlternateContent>
  <xr:revisionPtr revIDLastSave="0" documentId="13_ncr:1_{14CFD8C5-5749-47C1-8288-8788969792C0}" xr6:coauthVersionLast="47" xr6:coauthVersionMax="47" xr10:uidLastSave="{00000000-0000-0000-0000-000000000000}"/>
  <bookViews>
    <workbookView xWindow="25822" yWindow="-98" windowWidth="28995" windowHeight="15675" xr2:uid="{3E2656C0-ED58-46B5-B56C-65189D69A0A3}"/>
  </bookViews>
  <sheets>
    <sheet name="City of Honey Grove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8" i="1"/>
  <c r="D19" i="1" l="1"/>
  <c r="D14" i="1"/>
  <c r="D18" i="1"/>
  <c r="D16" i="1"/>
  <c r="D13" i="1"/>
  <c r="C9" i="1"/>
  <c r="D20" i="1"/>
  <c r="D15" i="1"/>
  <c r="D17" i="1"/>
  <c r="E15" i="1" l="1"/>
  <c r="G15" i="1" s="1"/>
  <c r="I15" i="1" s="1"/>
  <c r="M15" i="1" s="1"/>
  <c r="F15" i="1"/>
  <c r="H15" i="1" s="1"/>
  <c r="L15" i="1" s="1"/>
  <c r="F16" i="1"/>
  <c r="H16" i="1" s="1"/>
  <c r="L16" i="1" s="1"/>
  <c r="E16" i="1"/>
  <c r="G16" i="1" s="1"/>
  <c r="I16" i="1" s="1"/>
  <c r="M16" i="1" s="1"/>
  <c r="F17" i="1"/>
  <c r="H17" i="1" s="1"/>
  <c r="L17" i="1" s="1"/>
  <c r="E17" i="1"/>
  <c r="G17" i="1" s="1"/>
  <c r="I17" i="1" s="1"/>
  <c r="M17" i="1" s="1"/>
  <c r="E13" i="1"/>
  <c r="G13" i="1" s="1"/>
  <c r="F13" i="1"/>
  <c r="F18" i="1"/>
  <c r="H18" i="1" s="1"/>
  <c r="L18" i="1" s="1"/>
  <c r="E18" i="1"/>
  <c r="G18" i="1" s="1"/>
  <c r="I18" i="1" s="1"/>
  <c r="M18" i="1" s="1"/>
  <c r="F20" i="1"/>
  <c r="H20" i="1" s="1"/>
  <c r="L20" i="1" s="1"/>
  <c r="E20" i="1"/>
  <c r="G20" i="1" s="1"/>
  <c r="I20" i="1" s="1"/>
  <c r="M20" i="1" s="1"/>
  <c r="F14" i="1"/>
  <c r="H14" i="1" s="1"/>
  <c r="L14" i="1" s="1"/>
  <c r="E14" i="1"/>
  <c r="G14" i="1" s="1"/>
  <c r="I14" i="1" s="1"/>
  <c r="M14" i="1" s="1"/>
  <c r="F19" i="1"/>
  <c r="H19" i="1" s="1"/>
  <c r="L19" i="1" s="1"/>
  <c r="E19" i="1"/>
  <c r="G19" i="1" s="1"/>
  <c r="I19" i="1" s="1"/>
  <c r="M19" i="1" s="1"/>
  <c r="G21" i="1" l="1"/>
  <c r="I13" i="1"/>
  <c r="F21" i="1"/>
  <c r="H13" i="1"/>
  <c r="I21" i="1" l="1"/>
  <c r="M13" i="1"/>
  <c r="M21" i="1" s="1"/>
  <c r="H21" i="1"/>
  <c r="L13" i="1"/>
  <c r="L21" i="1" s="1"/>
</calcChain>
</file>

<file path=xl/sharedStrings.xml><?xml version="1.0" encoding="utf-8"?>
<sst xmlns="http://schemas.openxmlformats.org/spreadsheetml/2006/main" count="43" uniqueCount="34">
  <si>
    <t>Municipality</t>
  </si>
  <si>
    <t>City of Honey Grove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</si>
  <si>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</si>
  <si>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</si>
  <si>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</si>
  <si>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</si>
  <si>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</si>
  <si>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</si>
  <si>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</si>
  <si>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</si>
  <si>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</si>
  <si>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</si>
  <si>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</si>
  <si>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</si>
  <si>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</si>
  <si>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</si>
  <si>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</si>
  <si>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</si>
  <si>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</si>
  <si>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</si>
  <si>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</si>
  <si>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</si>
  <si>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</si>
  <si>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</si>
  <si>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</si>
  <si>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</si>
  <si>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City Secretary, City Clerk, Court</t>
  </si>
  <si>
    <t>Police</t>
  </si>
  <si>
    <t>Utilities</t>
  </si>
  <si>
    <t>Fire Department</t>
  </si>
  <si>
    <t>Professional Fees</t>
  </si>
  <si>
    <t>Insurance</t>
  </si>
  <si>
    <t>Maintenance &amp; Repairs</t>
  </si>
  <si>
    <t>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</si>
</sst>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9" fillId="0" borderId="0" xfId="4" applyNumberFormat="1" applyFont="1"/>
    <xf numFmtId="9" fontId="9" fillId="0" borderId="0" xfId="4" applyNumberFormat="1" applyFont="1"/>
  </cellXfs>
  <cellStyles count="5">
    <cellStyle name="Explanatory Text" xfId="3" builtinId="53"/>
    <cellStyle name="Normal" xfId="0" builtinId="0"/>
    <cellStyle name="Normal 2 2" xfId="4" xr:uid="{7B1D4913-ABDC-4241-A5CB-30DA3D7B3D34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2E362-B950-47DA-A747-AC312635ECA2}">
  <sheetPr codeName="Sheet14"/>
  <dimension ref="B1:M26"/>
  <sheetViews>
    <sheetView tabSelected="1" workbookViewId="0">
      <selection activeCell="D24" sqref="D24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1771</v>
      </c>
      <c r="D3" s="5" t="s">
        <v>3</v>
      </c>
    </row>
    <row r="4" spans="2:13" x14ac:dyDescent="0.65">
      <c r="B4" s="3" t="s">
        <v>4</v>
      </c>
      <c r="C4" s="7">
        <v>2.4500000000000002</v>
      </c>
      <c r="D4" s="5" t="s">
        <v>5</v>
      </c>
    </row>
    <row r="5" spans="2:13" x14ac:dyDescent="0.65">
      <c r="B5" s="3" t="s">
        <v>6</v>
      </c>
      <c r="C5" s="6">
        <v>723</v>
      </c>
      <c r="D5" s="5" t="s">
        <v>7</v>
      </c>
    </row>
    <row r="6" spans="2:13" x14ac:dyDescent="0.65">
      <c r="B6" s="3" t="s">
        <v>8</v>
      </c>
      <c r="C6" s="6">
        <v>223</v>
      </c>
      <c r="D6" s="5" t="s">
        <v>9</v>
      </c>
    </row>
    <row r="8" spans="2:13" x14ac:dyDescent="0.65">
      <c r="B8" s="8" t="s">
        <v>10</v>
      </c>
      <c r="C8" s="9">
        <f>ROUND(C3/(C3+C6),3)</f>
        <v>0.88800000000000001</v>
      </c>
    </row>
    <row r="9" spans="2:13" x14ac:dyDescent="0.65">
      <c r="B9" s="8" t="s">
        <v>11</v>
      </c>
      <c r="C9" s="10">
        <f>1-C8</f>
        <v>0.11199999999999999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161274</v>
      </c>
      <c r="D13" s="24">
        <f>$C$8</f>
        <v>0.88800000000000001</v>
      </c>
      <c r="E13" s="24">
        <f>1-D13</f>
        <v>0.11199999999999999</v>
      </c>
      <c r="F13" s="23">
        <f>$C13*D13</f>
        <v>143211.31200000001</v>
      </c>
      <c r="G13" s="23">
        <f>$C13*E13</f>
        <v>18062.687999999998</v>
      </c>
      <c r="H13" s="23">
        <f>F13/$C$5</f>
        <v>198.07926970954358</v>
      </c>
      <c r="I13" s="23">
        <f>G13/$C$6</f>
        <v>80.998600896860978</v>
      </c>
      <c r="J13" s="25">
        <v>0.1</v>
      </c>
      <c r="K13" s="25">
        <v>0.1</v>
      </c>
      <c r="L13" s="23">
        <f>H13*J13</f>
        <v>19.807926970954359</v>
      </c>
      <c r="M13" s="23">
        <f t="shared" ref="M13:M20" si="0">I13*K13</f>
        <v>8.0998600896860982</v>
      </c>
    </row>
    <row r="14" spans="2:13" x14ac:dyDescent="0.65">
      <c r="B14" s="22" t="s">
        <v>27</v>
      </c>
      <c r="C14" s="23">
        <v>483458</v>
      </c>
      <c r="D14" s="24">
        <f t="shared" ref="D14:D20" si="1">$C$8</f>
        <v>0.88800000000000001</v>
      </c>
      <c r="E14" s="24">
        <f t="shared" ref="E14:E20" si="2">1-D14</f>
        <v>0.11199999999999999</v>
      </c>
      <c r="F14" s="23">
        <f t="shared" ref="F14:G20" si="3">$C14*D14</f>
        <v>429310.70400000003</v>
      </c>
      <c r="G14" s="23">
        <f t="shared" si="3"/>
        <v>54147.295999999995</v>
      </c>
      <c r="H14" s="23">
        <f t="shared" ref="H14:H20" si="4">F14/$C$5</f>
        <v>593.79073858921163</v>
      </c>
      <c r="I14" s="23">
        <f t="shared" ref="I14:I20" si="5">G14/$C$6</f>
        <v>242.81298654708519</v>
      </c>
      <c r="J14" s="25">
        <v>0.4</v>
      </c>
      <c r="K14" s="25">
        <v>0.4</v>
      </c>
      <c r="L14" s="23">
        <f t="shared" ref="L14:L20" si="6">H14*J14</f>
        <v>237.51629543568467</v>
      </c>
      <c r="M14" s="23">
        <f t="shared" si="0"/>
        <v>97.125194618834087</v>
      </c>
    </row>
    <row r="15" spans="2:13" x14ac:dyDescent="0.65">
      <c r="B15" s="22" t="s">
        <v>28</v>
      </c>
      <c r="C15" s="23">
        <v>79000</v>
      </c>
      <c r="D15" s="24">
        <f t="shared" si="1"/>
        <v>0.88800000000000001</v>
      </c>
      <c r="E15" s="24">
        <f t="shared" si="2"/>
        <v>0.11199999999999999</v>
      </c>
      <c r="F15" s="23">
        <f t="shared" si="3"/>
        <v>70152</v>
      </c>
      <c r="G15" s="23">
        <f t="shared" si="3"/>
        <v>8847.9999999999982</v>
      </c>
      <c r="H15" s="23">
        <f t="shared" si="4"/>
        <v>97.029045643153523</v>
      </c>
      <c r="I15" s="23">
        <f t="shared" si="5"/>
        <v>39.67713004484304</v>
      </c>
      <c r="J15" s="25">
        <v>0.1</v>
      </c>
      <c r="K15" s="25">
        <v>0.1</v>
      </c>
      <c r="L15" s="23">
        <f t="shared" si="6"/>
        <v>9.7029045643153538</v>
      </c>
      <c r="M15" s="23">
        <f t="shared" si="0"/>
        <v>3.9677130044843043</v>
      </c>
    </row>
    <row r="16" spans="2:13" x14ac:dyDescent="0.65">
      <c r="B16" s="22" t="s">
        <v>29</v>
      </c>
      <c r="C16" s="23">
        <v>35600</v>
      </c>
      <c r="D16" s="24">
        <f t="shared" si="1"/>
        <v>0.88800000000000001</v>
      </c>
      <c r="E16" s="24">
        <f t="shared" si="2"/>
        <v>0.11199999999999999</v>
      </c>
      <c r="F16" s="23">
        <f t="shared" si="3"/>
        <v>31612.799999999999</v>
      </c>
      <c r="G16" s="23">
        <f t="shared" si="3"/>
        <v>3987.1999999999994</v>
      </c>
      <c r="H16" s="23">
        <f t="shared" si="4"/>
        <v>43.724481327800831</v>
      </c>
      <c r="I16" s="23">
        <f t="shared" si="5"/>
        <v>17.879820627802687</v>
      </c>
      <c r="J16" s="25">
        <v>0.4</v>
      </c>
      <c r="K16" s="25">
        <v>0.4</v>
      </c>
      <c r="L16" s="23">
        <f t="shared" si="6"/>
        <v>17.489792531120333</v>
      </c>
      <c r="M16" s="23">
        <f t="shared" si="0"/>
        <v>7.1519282511210749</v>
      </c>
    </row>
    <row r="17" spans="2:13" x14ac:dyDescent="0.65">
      <c r="B17" s="22" t="s">
        <v>30</v>
      </c>
      <c r="C17" s="23">
        <v>120968</v>
      </c>
      <c r="D17" s="24">
        <f t="shared" si="1"/>
        <v>0.88800000000000001</v>
      </c>
      <c r="E17" s="24">
        <f t="shared" si="2"/>
        <v>0.11199999999999999</v>
      </c>
      <c r="F17" s="23">
        <f t="shared" si="3"/>
        <v>107419.584</v>
      </c>
      <c r="G17" s="23">
        <f t="shared" si="3"/>
        <v>13548.415999999999</v>
      </c>
      <c r="H17" s="23">
        <f t="shared" si="4"/>
        <v>148.57480497925312</v>
      </c>
      <c r="I17" s="23">
        <f t="shared" si="5"/>
        <v>60.755228699551566</v>
      </c>
      <c r="J17" s="25">
        <v>0.1</v>
      </c>
      <c r="K17" s="25">
        <v>0.1</v>
      </c>
      <c r="L17" s="23">
        <f t="shared" si="6"/>
        <v>14.857480497925312</v>
      </c>
      <c r="M17" s="23">
        <f t="shared" si="0"/>
        <v>6.0755228699551571</v>
      </c>
    </row>
    <row r="18" spans="2:13" x14ac:dyDescent="0.65">
      <c r="B18" s="22" t="s">
        <v>31</v>
      </c>
      <c r="C18" s="23">
        <v>31249</v>
      </c>
      <c r="D18" s="24">
        <f t="shared" si="1"/>
        <v>0.88800000000000001</v>
      </c>
      <c r="E18" s="24">
        <f t="shared" si="2"/>
        <v>0.11199999999999999</v>
      </c>
      <c r="F18" s="23">
        <f t="shared" si="3"/>
        <v>27749.112000000001</v>
      </c>
      <c r="G18" s="23">
        <f t="shared" si="3"/>
        <v>3499.8879999999995</v>
      </c>
      <c r="H18" s="23">
        <f t="shared" si="4"/>
        <v>38.380514522821578</v>
      </c>
      <c r="I18" s="23">
        <f t="shared" si="5"/>
        <v>15.694565022421521</v>
      </c>
      <c r="J18" s="25">
        <v>0.1</v>
      </c>
      <c r="K18" s="25">
        <v>0.1</v>
      </c>
      <c r="L18" s="23">
        <f t="shared" si="6"/>
        <v>3.838051452282158</v>
      </c>
      <c r="M18" s="23">
        <f t="shared" si="0"/>
        <v>1.5694565022421523</v>
      </c>
    </row>
    <row r="19" spans="2:13" x14ac:dyDescent="0.65">
      <c r="B19" s="22" t="s">
        <v>32</v>
      </c>
      <c r="C19" s="23">
        <v>96600</v>
      </c>
      <c r="D19" s="24">
        <f t="shared" si="1"/>
        <v>0.88800000000000001</v>
      </c>
      <c r="E19" s="24">
        <f t="shared" si="2"/>
        <v>0.11199999999999999</v>
      </c>
      <c r="F19" s="23">
        <f t="shared" si="3"/>
        <v>85780.800000000003</v>
      </c>
      <c r="G19" s="23">
        <f t="shared" si="3"/>
        <v>10819.199999999999</v>
      </c>
      <c r="H19" s="23">
        <f t="shared" si="4"/>
        <v>118.64564315352698</v>
      </c>
      <c r="I19" s="23">
        <f t="shared" si="5"/>
        <v>48.516591928251117</v>
      </c>
      <c r="J19" s="25">
        <v>0.1</v>
      </c>
      <c r="K19" s="25">
        <v>0.1</v>
      </c>
      <c r="L19" s="23">
        <f t="shared" si="6"/>
        <v>11.864564315352698</v>
      </c>
      <c r="M19" s="23">
        <f t="shared" si="0"/>
        <v>4.851659192825112</v>
      </c>
    </row>
    <row r="20" spans="2:13" x14ac:dyDescent="0.65">
      <c r="B20" s="22" t="s">
        <v>33</v>
      </c>
      <c r="C20" s="23">
        <v>76955</v>
      </c>
      <c r="D20" s="24">
        <f t="shared" si="1"/>
        <v>0.88800000000000001</v>
      </c>
      <c r="E20" s="24">
        <f t="shared" si="2"/>
        <v>0.11199999999999999</v>
      </c>
      <c r="F20" s="23">
        <f t="shared" si="3"/>
        <v>68336.040000000008</v>
      </c>
      <c r="G20" s="23">
        <f t="shared" si="3"/>
        <v>8618.9599999999991</v>
      </c>
      <c r="H20" s="23">
        <f t="shared" si="4"/>
        <v>94.517344398340256</v>
      </c>
      <c r="I20" s="23">
        <f t="shared" si="5"/>
        <v>38.650044843049322</v>
      </c>
      <c r="J20" s="25">
        <v>0.1</v>
      </c>
      <c r="K20" s="25">
        <v>0.1</v>
      </c>
      <c r="L20" s="23">
        <f t="shared" si="6"/>
        <v>9.4517344398340253</v>
      </c>
      <c r="M20" s="23">
        <f t="shared" si="0"/>
        <v>3.8650044843049325</v>
      </c>
    </row>
    <row r="21" spans="2:13" x14ac:dyDescent="0.65">
      <c r="B21" s="26" t="s">
        <v>15</v>
      </c>
      <c r="C21" s="27">
        <f>SUM(C13:C20)</f>
        <v>1085104</v>
      </c>
      <c r="D21" s="22"/>
      <c r="E21" s="27"/>
      <c r="F21" s="27">
        <f>SUM(F13:F20)</f>
        <v>963572.35200000019</v>
      </c>
      <c r="G21" s="27">
        <f>SUM(G13:G20)</f>
        <v>121531.64799999999</v>
      </c>
      <c r="H21" s="27">
        <f>SUM(H13:H20)</f>
        <v>1332.7418423236518</v>
      </c>
      <c r="I21" s="27">
        <f>SUM(I13:I20)</f>
        <v>544.9849686098654</v>
      </c>
      <c r="L21" s="27">
        <f>SUM(L13:L20)</f>
        <v>324.52875020746893</v>
      </c>
      <c r="M21" s="27">
        <f>SUM(M13:M20)</f>
        <v>132.70633901345292</v>
      </c>
    </row>
    <row r="24" spans="2:13" x14ac:dyDescent="0.65">
      <c r="B24" s="22"/>
      <c r="C24" s="23"/>
      <c r="D24" s="28"/>
      <c r="E24" s="28"/>
      <c r="F24" s="23"/>
      <c r="G24" s="23"/>
      <c r="H24" s="23"/>
      <c r="I24" s="23"/>
      <c r="J24" s="29"/>
      <c r="K24" s="29"/>
      <c r="L24" s="23"/>
      <c r="M24" s="23"/>
    </row>
    <row r="26" spans="2:13" x14ac:dyDescent="0.65">
      <c r="B26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Honey Grove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2025-05-29T16:56:47Z</dcterms:created>
  <dcterms:modified xsi:type="dcterms:W3CDTF">2025-05-29T16:59:58Z</dcterms:modified>
</cp:coreProperties>
</file>