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7A28F267-22EA-4AF4-8528-B3D4EABC2D8A}" xr6:coauthVersionLast="47" xr6:coauthVersionMax="47" xr10:uidLastSave="{00000000-0000-0000-0000-000000000000}"/>
  <bookViews>
    <workbookView xWindow="25822" yWindow="-98" windowWidth="28995" windowHeight="15675" xr2:uid="{C09E6C23-866D-44CC-AA41-044696DF8C1E}"/>
  </bookViews>
  <sheets>
    <sheet name="City of Callisburg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8" i="1"/>
  <c r="D23" i="1" l="1"/>
  <c r="D18" i="1"/>
  <c r="D13" i="1"/>
  <c r="C9" i="1"/>
  <c r="D20" i="1"/>
  <c r="D15" i="1"/>
  <c r="D22" i="1"/>
  <c r="D17" i="1"/>
  <c r="D24" i="1"/>
  <c r="D19" i="1"/>
  <c r="D14" i="1"/>
  <c r="D21" i="1"/>
  <c r="D16" i="1"/>
  <c r="F13" i="1" l="1"/>
  <c r="E13" i="1"/>
  <c r="G13" i="1" s="1"/>
  <c r="F18" i="1"/>
  <c r="H18" i="1" s="1"/>
  <c r="L18" i="1" s="1"/>
  <c r="E18" i="1"/>
  <c r="G18" i="1" s="1"/>
  <c r="I18" i="1" s="1"/>
  <c r="M18" i="1" s="1"/>
  <c r="F16" i="1"/>
  <c r="H16" i="1" s="1"/>
  <c r="L16" i="1" s="1"/>
  <c r="E16" i="1"/>
  <c r="G16" i="1" s="1"/>
  <c r="I16" i="1" s="1"/>
  <c r="M16" i="1" s="1"/>
  <c r="F21" i="1"/>
  <c r="H21" i="1" s="1"/>
  <c r="L21" i="1" s="1"/>
  <c r="E21" i="1"/>
  <c r="G21" i="1" s="1"/>
  <c r="I21" i="1" s="1"/>
  <c r="M21" i="1" s="1"/>
  <c r="F14" i="1"/>
  <c r="H14" i="1" s="1"/>
  <c r="L14" i="1" s="1"/>
  <c r="E14" i="1"/>
  <c r="G14" i="1" s="1"/>
  <c r="I14" i="1" s="1"/>
  <c r="M14" i="1" s="1"/>
  <c r="F19" i="1"/>
  <c r="H19" i="1" s="1"/>
  <c r="L19" i="1" s="1"/>
  <c r="E19" i="1"/>
  <c r="G19" i="1" s="1"/>
  <c r="I19" i="1" s="1"/>
  <c r="M19" i="1" s="1"/>
  <c r="F24" i="1"/>
  <c r="H24" i="1" s="1"/>
  <c r="L24" i="1" s="1"/>
  <c r="E24" i="1"/>
  <c r="G24" i="1" s="1"/>
  <c r="I24" i="1" s="1"/>
  <c r="M24" i="1" s="1"/>
  <c r="F17" i="1"/>
  <c r="H17" i="1" s="1"/>
  <c r="L17" i="1" s="1"/>
  <c r="E17" i="1"/>
  <c r="G17" i="1" s="1"/>
  <c r="I17" i="1" s="1"/>
  <c r="M17" i="1" s="1"/>
  <c r="F22" i="1"/>
  <c r="H22" i="1" s="1"/>
  <c r="L22" i="1" s="1"/>
  <c r="E22" i="1"/>
  <c r="G22" i="1" s="1"/>
  <c r="I22" i="1" s="1"/>
  <c r="M22" i="1" s="1"/>
  <c r="E15" i="1"/>
  <c r="G15" i="1" s="1"/>
  <c r="I15" i="1" s="1"/>
  <c r="M15" i="1" s="1"/>
  <c r="F15" i="1"/>
  <c r="H15" i="1" s="1"/>
  <c r="L15" i="1" s="1"/>
  <c r="E20" i="1"/>
  <c r="G20" i="1" s="1"/>
  <c r="I20" i="1" s="1"/>
  <c r="M20" i="1" s="1"/>
  <c r="F20" i="1"/>
  <c r="H20" i="1" s="1"/>
  <c r="L20" i="1" s="1"/>
  <c r="F23" i="1"/>
  <c r="H23" i="1" s="1"/>
  <c r="L23" i="1" s="1"/>
  <c r="E23" i="1"/>
  <c r="G23" i="1" s="1"/>
  <c r="I23" i="1" s="1"/>
  <c r="M23" i="1" s="1"/>
  <c r="G25" i="1" l="1"/>
  <c r="I13" i="1"/>
  <c r="F25" i="1"/>
  <c r="H13" i="1"/>
  <c r="I25" i="1" l="1"/>
  <c r="M13" i="1"/>
  <c r="M25" i="1" s="1"/>
  <c r="H25" i="1"/>
  <c r="L13" i="1"/>
  <c r="L25" i="1" s="1"/>
</calcChain>
</file>

<file path=xl/sharedStrings.xml><?xml version="1.0" encoding="utf-8"?>
<sst xmlns="http://schemas.openxmlformats.org/spreadsheetml/2006/main" count="47" uniqueCount="38">
  <si>
    <t>Municipality</t>
  </si>
  <si>
    <t>City of Callisburg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</si>
  <si>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</si>
  <si>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</si>
  <si>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</si>
  <si>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</si>
  <si>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</si>
  <si>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</si>
  <si>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</si>
  <si>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</si>
  <si>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</si>
  <si>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</si>
  <si>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</si>
  <si>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</si>
  <si>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</si>
  <si>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</si>
  <si>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</si>
  <si>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</si>
  <si>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</si>
  <si>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</si>
  <si>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</si>
  <si>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</si>
  <si>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</si>
  <si>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</si>
  <si>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</si>
  <si>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</si>
  <si>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Appraisal &amp; Collection Fees</t>
  </si>
  <si>
    <t>Attorney Fees</t>
  </si>
  <si>
    <t>C'burg VFD</t>
  </si>
  <si>
    <t>Dues &amp; Subscriptions (City)</t>
  </si>
  <si>
    <t>Inspection Fees</t>
  </si>
  <si>
    <t>Maintenance &amp; Repairs (City)</t>
  </si>
  <si>
    <t>Maintenance &amp; Repairs (Parks)</t>
  </si>
  <si>
    <t>Materials &amp; Supplies (City)</t>
  </si>
  <si>
    <t>Materials &amp; Supplies (Parks)</t>
  </si>
  <si>
    <t>Street Improvements &amp; Repairs</t>
  </si>
  <si>
    <t>Street Signs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</si>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</sst>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F2629E80-E2E9-4ED3-A8EC-EFAFA0FDB0B8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2B2D-4E5C-4ABC-8223-64C7816BA245}">
  <sheetPr codeName="Sheet29"/>
  <dimension ref="B1:M32"/>
  <sheetViews>
    <sheetView tabSelected="1" workbookViewId="0"/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343</v>
      </c>
      <c r="D3" s="5" t="s">
        <v>3</v>
      </c>
    </row>
    <row r="4" spans="2:13" x14ac:dyDescent="0.65">
      <c r="B4" s="3" t="s">
        <v>4</v>
      </c>
      <c r="C4" s="7">
        <v>2.64</v>
      </c>
      <c r="D4" s="5" t="s">
        <v>5</v>
      </c>
    </row>
    <row r="5" spans="2:13" x14ac:dyDescent="0.65">
      <c r="B5" s="3" t="s">
        <v>6</v>
      </c>
      <c r="C5" s="6">
        <v>130</v>
      </c>
      <c r="D5" s="5" t="s">
        <v>7</v>
      </c>
    </row>
    <row r="6" spans="2:13" x14ac:dyDescent="0.65">
      <c r="B6" s="3" t="s">
        <v>8</v>
      </c>
      <c r="C6" s="6">
        <v>207</v>
      </c>
      <c r="D6" s="5" t="s">
        <v>9</v>
      </c>
    </row>
    <row r="8" spans="2:13" x14ac:dyDescent="0.65">
      <c r="B8" s="8" t="s">
        <v>10</v>
      </c>
      <c r="C8" s="9">
        <f>ROUND(C3/(C3+C6),3)</f>
        <v>0.624</v>
      </c>
    </row>
    <row r="9" spans="2:13" x14ac:dyDescent="0.65">
      <c r="B9" s="8" t="s">
        <v>11</v>
      </c>
      <c r="C9" s="10">
        <f>1-C8</f>
        <v>0.376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397.4</v>
      </c>
      <c r="D13" s="24">
        <f>$C$8</f>
        <v>0.624</v>
      </c>
      <c r="E13" s="24">
        <f>1-D13</f>
        <v>0.376</v>
      </c>
      <c r="F13" s="23">
        <f>$C13*D13</f>
        <v>247.9776</v>
      </c>
      <c r="G13" s="23">
        <f>$C13*E13</f>
        <v>149.42239999999998</v>
      </c>
      <c r="H13" s="23">
        <f>F13/$C$5</f>
        <v>1.9075199999999999</v>
      </c>
      <c r="I13" s="23">
        <f>G13/$C$6</f>
        <v>0.72184734299516895</v>
      </c>
      <c r="J13" s="25">
        <v>0.1</v>
      </c>
      <c r="K13" s="25">
        <v>0.1</v>
      </c>
      <c r="L13" s="23">
        <f>H13*J13</f>
        <v>0.190752</v>
      </c>
      <c r="M13" s="23">
        <f t="shared" ref="M13:M24" si="0">I13*K13</f>
        <v>7.2184734299516898E-2</v>
      </c>
    </row>
    <row r="14" spans="2:13" x14ac:dyDescent="0.65">
      <c r="B14" s="22" t="s">
        <v>27</v>
      </c>
      <c r="C14" s="23">
        <v>4997.03</v>
      </c>
      <c r="D14" s="24">
        <f t="shared" ref="D14:D24" si="1">$C$8</f>
        <v>0.624</v>
      </c>
      <c r="E14" s="24">
        <f t="shared" ref="E14:E24" si="2">1-D14</f>
        <v>0.376</v>
      </c>
      <c r="F14" s="23">
        <f t="shared" ref="F14:G24" si="3">$C14*D14</f>
        <v>3118.1467199999997</v>
      </c>
      <c r="G14" s="23">
        <f t="shared" si="3"/>
        <v>1878.88328</v>
      </c>
      <c r="H14" s="23">
        <f t="shared" ref="H14:H24" si="4">F14/$C$5</f>
        <v>23.985743999999997</v>
      </c>
      <c r="I14" s="23">
        <f t="shared" ref="I14:I24" si="5">G14/$C$6</f>
        <v>9.0767308212560387</v>
      </c>
      <c r="J14" s="25">
        <v>0.1</v>
      </c>
      <c r="K14" s="25">
        <v>0.1</v>
      </c>
      <c r="L14" s="23">
        <f t="shared" ref="L14:L24" si="6">H14*J14</f>
        <v>2.3985743999999998</v>
      </c>
      <c r="M14" s="23">
        <f t="shared" si="0"/>
        <v>0.90767308212560394</v>
      </c>
    </row>
    <row r="15" spans="2:13" x14ac:dyDescent="0.65">
      <c r="B15" s="22" t="s">
        <v>28</v>
      </c>
      <c r="C15" s="23">
        <v>3500</v>
      </c>
      <c r="D15" s="24">
        <f t="shared" si="1"/>
        <v>0.624</v>
      </c>
      <c r="E15" s="24">
        <f t="shared" si="2"/>
        <v>0.376</v>
      </c>
      <c r="F15" s="23">
        <f t="shared" si="3"/>
        <v>2184</v>
      </c>
      <c r="G15" s="23">
        <f t="shared" si="3"/>
        <v>1316</v>
      </c>
      <c r="H15" s="23">
        <f t="shared" si="4"/>
        <v>16.8</v>
      </c>
      <c r="I15" s="23">
        <f t="shared" si="5"/>
        <v>6.3574879227053138</v>
      </c>
      <c r="J15" s="25">
        <v>0.1</v>
      </c>
      <c r="K15" s="25">
        <v>0.1</v>
      </c>
      <c r="L15" s="23">
        <f t="shared" si="6"/>
        <v>1.6800000000000002</v>
      </c>
      <c r="M15" s="23">
        <f t="shared" si="0"/>
        <v>0.63574879227053138</v>
      </c>
    </row>
    <row r="16" spans="2:13" x14ac:dyDescent="0.65">
      <c r="B16" s="22" t="s">
        <v>29</v>
      </c>
      <c r="C16" s="23">
        <v>1666.17</v>
      </c>
      <c r="D16" s="24">
        <f t="shared" si="1"/>
        <v>0.624</v>
      </c>
      <c r="E16" s="24">
        <f t="shared" si="2"/>
        <v>0.376</v>
      </c>
      <c r="F16" s="23">
        <f t="shared" si="3"/>
        <v>1039.6900800000001</v>
      </c>
      <c r="G16" s="23">
        <f t="shared" si="3"/>
        <v>626.47991999999999</v>
      </c>
      <c r="H16" s="23">
        <f t="shared" si="4"/>
        <v>7.9976160000000007</v>
      </c>
      <c r="I16" s="23">
        <f t="shared" si="5"/>
        <v>3.0264730434782607</v>
      </c>
      <c r="J16" s="25">
        <v>0.1</v>
      </c>
      <c r="K16" s="25">
        <v>0.1</v>
      </c>
      <c r="L16" s="23">
        <f t="shared" si="6"/>
        <v>0.79976160000000007</v>
      </c>
      <c r="M16" s="23">
        <f t="shared" si="0"/>
        <v>0.30264730434782611</v>
      </c>
    </row>
    <row r="17" spans="2:13" x14ac:dyDescent="0.65">
      <c r="B17" s="22" t="s">
        <v>30</v>
      </c>
      <c r="C17" s="23">
        <v>1345</v>
      </c>
      <c r="D17" s="24">
        <f t="shared" si="1"/>
        <v>0.624</v>
      </c>
      <c r="E17" s="24">
        <f t="shared" si="2"/>
        <v>0.376</v>
      </c>
      <c r="F17" s="23">
        <f t="shared" si="3"/>
        <v>839.28</v>
      </c>
      <c r="G17" s="23">
        <f t="shared" si="3"/>
        <v>505.72</v>
      </c>
      <c r="H17" s="23">
        <f t="shared" si="4"/>
        <v>6.4559999999999995</v>
      </c>
      <c r="I17" s="23">
        <f t="shared" si="5"/>
        <v>2.4430917874396139</v>
      </c>
      <c r="J17" s="25">
        <v>0.1</v>
      </c>
      <c r="K17" s="25">
        <v>0.1</v>
      </c>
      <c r="L17" s="23">
        <f t="shared" si="6"/>
        <v>0.64559999999999995</v>
      </c>
      <c r="M17" s="23">
        <f t="shared" si="0"/>
        <v>0.24430917874396141</v>
      </c>
    </row>
    <row r="18" spans="2:13" x14ac:dyDescent="0.65">
      <c r="B18" s="22" t="s">
        <v>31</v>
      </c>
      <c r="C18" s="23">
        <v>750</v>
      </c>
      <c r="D18" s="24">
        <f t="shared" si="1"/>
        <v>0.624</v>
      </c>
      <c r="E18" s="24">
        <f t="shared" si="2"/>
        <v>0.376</v>
      </c>
      <c r="F18" s="23">
        <f t="shared" si="3"/>
        <v>468</v>
      </c>
      <c r="G18" s="23">
        <f t="shared" si="3"/>
        <v>282</v>
      </c>
      <c r="H18" s="23">
        <f t="shared" si="4"/>
        <v>3.6</v>
      </c>
      <c r="I18" s="23">
        <f t="shared" si="5"/>
        <v>1.3623188405797102</v>
      </c>
      <c r="J18" s="25">
        <v>0.1</v>
      </c>
      <c r="K18" s="25">
        <v>0.1</v>
      </c>
      <c r="L18" s="23">
        <f t="shared" si="6"/>
        <v>0.36000000000000004</v>
      </c>
      <c r="M18" s="23">
        <f t="shared" si="0"/>
        <v>0.13623188405797101</v>
      </c>
    </row>
    <row r="19" spans="2:13" x14ac:dyDescent="0.65">
      <c r="B19" s="22" t="s">
        <v>32</v>
      </c>
      <c r="C19" s="23">
        <v>2571.9299999999998</v>
      </c>
      <c r="D19" s="24">
        <f t="shared" si="1"/>
        <v>0.624</v>
      </c>
      <c r="E19" s="24">
        <f t="shared" si="2"/>
        <v>0.376</v>
      </c>
      <c r="F19" s="23">
        <f t="shared" si="3"/>
        <v>1604.8843199999999</v>
      </c>
      <c r="G19" s="23">
        <f t="shared" si="3"/>
        <v>967.04567999999995</v>
      </c>
      <c r="H19" s="23">
        <f t="shared" si="4"/>
        <v>12.345263999999998</v>
      </c>
      <c r="I19" s="23">
        <f t="shared" si="5"/>
        <v>4.6717182608695653</v>
      </c>
      <c r="J19" s="25">
        <v>0.2</v>
      </c>
      <c r="K19" s="25">
        <v>0.2</v>
      </c>
      <c r="L19" s="23">
        <f t="shared" si="6"/>
        <v>2.4690528</v>
      </c>
      <c r="M19" s="23">
        <f t="shared" si="0"/>
        <v>0.93434365217391313</v>
      </c>
    </row>
    <row r="20" spans="2:13" x14ac:dyDescent="0.65">
      <c r="B20" s="22" t="s">
        <v>33</v>
      </c>
      <c r="C20" s="23">
        <v>55.11</v>
      </c>
      <c r="D20" s="24">
        <f t="shared" si="1"/>
        <v>0.624</v>
      </c>
      <c r="E20" s="24">
        <f t="shared" si="2"/>
        <v>0.376</v>
      </c>
      <c r="F20" s="23">
        <f t="shared" si="3"/>
        <v>34.388640000000002</v>
      </c>
      <c r="G20" s="23">
        <f t="shared" si="3"/>
        <v>20.721360000000001</v>
      </c>
      <c r="H20" s="23">
        <f t="shared" si="4"/>
        <v>0.26452800000000004</v>
      </c>
      <c r="I20" s="23">
        <f t="shared" si="5"/>
        <v>0.1001031884057971</v>
      </c>
      <c r="J20" s="25">
        <v>0.1</v>
      </c>
      <c r="K20" s="25">
        <v>0.1</v>
      </c>
      <c r="L20" s="23">
        <f t="shared" si="6"/>
        <v>2.6452800000000005E-2</v>
      </c>
      <c r="M20" s="23">
        <f t="shared" si="0"/>
        <v>1.0010318840579711E-2</v>
      </c>
    </row>
    <row r="21" spans="2:13" x14ac:dyDescent="0.65">
      <c r="B21" s="22" t="s">
        <v>34</v>
      </c>
      <c r="C21" s="23">
        <v>715.24</v>
      </c>
      <c r="D21" s="24">
        <f t="shared" si="1"/>
        <v>0.624</v>
      </c>
      <c r="E21" s="24">
        <f t="shared" si="2"/>
        <v>0.376</v>
      </c>
      <c r="F21" s="23">
        <f t="shared" si="3"/>
        <v>446.30975999999998</v>
      </c>
      <c r="G21" s="23">
        <f t="shared" si="3"/>
        <v>268.93024000000003</v>
      </c>
      <c r="H21" s="23">
        <f t="shared" si="4"/>
        <v>3.4331519999999998</v>
      </c>
      <c r="I21" s="23">
        <f t="shared" si="5"/>
        <v>1.2991799033816427</v>
      </c>
      <c r="J21" s="25">
        <v>0.2</v>
      </c>
      <c r="K21" s="25">
        <v>0.2</v>
      </c>
      <c r="L21" s="23">
        <f t="shared" si="6"/>
        <v>0.68663039999999997</v>
      </c>
      <c r="M21" s="23">
        <f t="shared" si="0"/>
        <v>0.25983598067632857</v>
      </c>
    </row>
    <row r="22" spans="2:13" x14ac:dyDescent="0.65">
      <c r="B22" s="22" t="s">
        <v>35</v>
      </c>
      <c r="C22" s="23">
        <v>10772.11</v>
      </c>
      <c r="D22" s="24">
        <f t="shared" si="1"/>
        <v>0.624</v>
      </c>
      <c r="E22" s="24">
        <f t="shared" si="2"/>
        <v>0.376</v>
      </c>
      <c r="F22" s="23">
        <f t="shared" si="3"/>
        <v>6721.7966400000005</v>
      </c>
      <c r="G22" s="23">
        <f t="shared" si="3"/>
        <v>4050.3133600000001</v>
      </c>
      <c r="H22" s="23">
        <f t="shared" si="4"/>
        <v>51.706128000000007</v>
      </c>
      <c r="I22" s="23">
        <f t="shared" si="5"/>
        <v>19.566731207729468</v>
      </c>
      <c r="J22" s="25">
        <v>0.2</v>
      </c>
      <c r="K22" s="25">
        <v>0.2</v>
      </c>
      <c r="L22" s="23">
        <f t="shared" si="6"/>
        <v>10.341225600000001</v>
      </c>
      <c r="M22" s="23">
        <f t="shared" si="0"/>
        <v>3.9133462415458937</v>
      </c>
    </row>
    <row r="23" spans="2:13" x14ac:dyDescent="0.65">
      <c r="B23" s="22" t="s">
        <v>36</v>
      </c>
      <c r="C23" s="23">
        <v>115.11</v>
      </c>
      <c r="D23" s="24">
        <f t="shared" si="1"/>
        <v>0.624</v>
      </c>
      <c r="E23" s="24">
        <f t="shared" si="2"/>
        <v>0.376</v>
      </c>
      <c r="F23" s="23">
        <f t="shared" si="3"/>
        <v>71.828639999999993</v>
      </c>
      <c r="G23" s="23">
        <f t="shared" si="3"/>
        <v>43.281359999999999</v>
      </c>
      <c r="H23" s="23">
        <f t="shared" si="4"/>
        <v>0.55252799999999991</v>
      </c>
      <c r="I23" s="23">
        <f t="shared" si="5"/>
        <v>0.20908869565217392</v>
      </c>
      <c r="J23" s="25">
        <v>0.1</v>
      </c>
      <c r="K23" s="25">
        <v>0.1</v>
      </c>
      <c r="L23" s="23">
        <f t="shared" si="6"/>
        <v>5.5252799999999991E-2</v>
      </c>
      <c r="M23" s="23">
        <f t="shared" si="0"/>
        <v>2.0908869565217394E-2</v>
      </c>
    </row>
    <row r="24" spans="2:13" x14ac:dyDescent="0.65">
      <c r="B24" s="22" t="s">
        <v>37</v>
      </c>
      <c r="C24" s="23">
        <v>875</v>
      </c>
      <c r="D24" s="24">
        <f t="shared" si="1"/>
        <v>0.624</v>
      </c>
      <c r="E24" s="24">
        <f t="shared" si="2"/>
        <v>0.376</v>
      </c>
      <c r="F24" s="23">
        <f t="shared" si="3"/>
        <v>546</v>
      </c>
      <c r="G24" s="23">
        <f t="shared" si="3"/>
        <v>329</v>
      </c>
      <c r="H24" s="23">
        <f t="shared" si="4"/>
        <v>4.2</v>
      </c>
      <c r="I24" s="23">
        <f t="shared" si="5"/>
        <v>1.5893719806763285</v>
      </c>
      <c r="J24" s="25">
        <v>0.1</v>
      </c>
      <c r="K24" s="25">
        <v>0.1</v>
      </c>
      <c r="L24" s="23">
        <f t="shared" si="6"/>
        <v>0.42000000000000004</v>
      </c>
      <c r="M24" s="23">
        <f t="shared" si="0"/>
        <v>0.15893719806763285</v>
      </c>
    </row>
    <row r="25" spans="2:13" x14ac:dyDescent="0.65">
      <c r="B25" s="26" t="s">
        <v>15</v>
      </c>
      <c r="C25" s="27">
        <f>SUM(C13:C24)</f>
        <v>27760.100000000002</v>
      </c>
      <c r="D25" s="22"/>
      <c r="E25" s="27"/>
      <c r="F25" s="27">
        <f>SUM(F13:F24)</f>
        <v>17322.3024</v>
      </c>
      <c r="G25" s="27">
        <f>SUM(G13:G24)</f>
        <v>10437.797600000002</v>
      </c>
      <c r="H25" s="27">
        <f>SUM(H13:H24)</f>
        <v>133.24847999999997</v>
      </c>
      <c r="I25" s="27">
        <f>SUM(I13:I24)</f>
        <v>50.424142995169078</v>
      </c>
      <c r="L25" s="27">
        <f>SUM(L13:L24)</f>
        <v>20.073302400000006</v>
      </c>
      <c r="M25" s="27">
        <f>SUM(M13:M24)</f>
        <v>7.5961772367149756</v>
      </c>
    </row>
    <row r="26" spans="2:13" x14ac:dyDescent="0.65">
      <c r="L26" s="28"/>
      <c r="M26" s="28"/>
    </row>
    <row r="27" spans="2:13" x14ac:dyDescent="0.65">
      <c r="B27" s="22"/>
      <c r="C27" s="23"/>
    </row>
    <row r="28" spans="2:13" x14ac:dyDescent="0.65">
      <c r="B28" s="22"/>
      <c r="C28" s="23"/>
    </row>
    <row r="29" spans="2:13" x14ac:dyDescent="0.65">
      <c r="B29" s="22"/>
      <c r="C29" s="23"/>
    </row>
    <row r="30" spans="2:13" x14ac:dyDescent="0.65">
      <c r="B30" s="22"/>
      <c r="C30" s="23"/>
    </row>
    <row r="31" spans="2:13" x14ac:dyDescent="0.65">
      <c r="B31" s="22"/>
      <c r="C31" s="23"/>
    </row>
    <row r="32" spans="2:13" x14ac:dyDescent="0.65">
      <c r="B32" s="22"/>
      <c r="C3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Callisburg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2025-05-29T16:56:52Z</dcterms:created>
  <dcterms:modified xsi:type="dcterms:W3CDTF">2025-05-29T17:03:21Z</dcterms:modified>
</cp:coreProperties>
</file>